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rille d'audit" sheetId="1" state="visible" r:id="rId3"/>
    <sheet name="Top 5 &amp; Synthès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<sst xmlns="http://schemas.openxmlformats.org/spreadsheetml/2006/main" count="40" uniqueCount="35">
  <si>
    <t xml:space="preserve">GRILLE D'AUDIT DES OPPORTUNITÉS IA</t>
  </si>
  <si>
    <t xml:space="preserve">Listez vos tâches récurrentes (20 max), remplissez les cellules jaunes → la priorité, la catégorie et le Top 5 se calculent seuls. Lignes 5-7 = exemples à remplacer.</t>
  </si>
  <si>
    <t xml:space="preserve">Nom :</t>
  </si>
  <si>
    <t xml:space="preserve">Entreprise / secteur :</t>
  </si>
  <si>
    <t xml:space="preserve">#</t>
  </si>
  <si>
    <t xml:space="preserve">Tâche</t>
  </si>
  <si>
    <t xml:space="preserve">Temps/sem (h)</t>
  </si>
  <si>
    <t xml:space="preserve">Répétitive ?</t>
  </si>
  <si>
    <t xml:space="preserve">IA possible ?</t>
  </si>
  <si>
    <t xml:space="preserve">Impact (1-5)</t>
  </si>
  <si>
    <t xml:space="preserve">Priorité (auto)</t>
  </si>
  <si>
    <t xml:space="preserve">Catégorie (auto)</t>
  </si>
  <si>
    <t xml:space="preserve">Rang (auto)</t>
  </si>
  <si>
    <t xml:space="preserve">Rédiger les comptes-rendus de réunion</t>
  </si>
  <si>
    <t xml:space="preserve">Oui</t>
  </si>
  <si>
    <t xml:space="preserve">Facile</t>
  </si>
  <si>
    <t xml:space="preserve">Préparer les briefings avant RDV client</t>
  </si>
  <si>
    <t xml:space="preserve">Mettre en forme le reporting mensuel</t>
  </si>
  <si>
    <t xml:space="preserve">Moyen</t>
  </si>
  <si>
    <t xml:space="preserve">Priorité = Impact × facilité (Facile 3 / Moyen 2 / Difficile 1), ÷2 si non répétitive. Échelle 0,5 → 15. Catégories : impact ≥4 + facile = Quick Win • impact ≥4 = Stratégique • facile = Remplissage • sinon À éviter.</t>
  </si>
  <si>
    <t xml:space="preserve">TOP 5 AUTOMATIQUE &amp; SYNTHÈSE</t>
  </si>
  <si>
    <t xml:space="preserve">Le Top 5 se remplit tout seul depuis la grille. Complétez ensuite les cellules jaunes.</t>
  </si>
  <si>
    <t xml:space="preserve">Rang</t>
  </si>
  <si>
    <t xml:space="preserve">Priorité</t>
  </si>
  <si>
    <t xml:space="preserve">Catégorie</t>
  </si>
  <si>
    <t xml:space="preserve">Outil envisagé (à remplir)</t>
  </si>
  <si>
    <t xml:space="preserve">MON QUICK WIN N°1 (le plus facile, à lancer dès lundi)</t>
  </si>
  <si>
    <t xml:space="preserve">Tâche :</t>
  </si>
  <si>
    <t xml:space="preserve">Outil à utiliser :</t>
  </si>
  <si>
    <t xml:space="preserve">Action concrète dès lundi :</t>
  </si>
  <si>
    <t xml:space="preserve">MON PROJET STRATÉGIQUE N°1 (le plus impactant à moyen terme)</t>
  </si>
  <si>
    <t xml:space="preserve">Pourquoi stratégique :</t>
  </si>
  <si>
    <t xml:space="preserve">Ressources nécessaires :</t>
  </si>
  <si>
    <t xml:space="preserve">Rappel matrice Impact/Effort (Jour 2) : Quick Wins = faire en premier • Stratégiques = planifier • Remplissage = si temps • À éviter = trop complexe pour l'instant.</t>
  </si>
  <si>
    <t xml:space="preserve">Colonne 'Outil envisagé' : par défaut, votre outil principal choisi au Jour 1 (Matrice Décisionnelle). Ne mettez un autre outil que si l'écart est décisif pour cette tâche.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</si>
</sst>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"/>
    <numFmt numFmtId="166" formatCode="General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FF6B6B"/>
      <name val="Arial"/>
      <family val="0"/>
      <charset val="1"/>
    </font>
    <font>
      <i val="true"/>
      <sz val="9"/>
      <color rgb="FF6B728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008000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2C3E50"/>
        <bgColor rgb="FF333399"/>
      </patternFill>
    </fill>
    <fill>
      <patternFill patternType="solid">
        <fgColor rgb="FF10B981"/>
        <bgColor rgb="FF33CCCC"/>
      </patternFill>
    </fill>
    <fill>
      <patternFill patternType="solid">
        <fgColor rgb="FF3B82F6"/>
        <bgColor rgb="FF0066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0B7C3"/>
      </left>
      <right style="thin">
        <color rgb="FFB0B7C3"/>
      </right>
      <top style="thin">
        <color rgb="FFB0B7C3"/>
      </top>
      <bottom style="thin">
        <color rgb="FFB0B7C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7C3"/>
      <rgbColor rgb="FF808080"/>
      <rgbColor rgb="FF9999FF"/>
      <rgbColor rgb="FF993366"/>
      <rgbColor rgb="FFFFFFCC"/>
      <rgbColor rgb="FFCCFFFF"/>
      <rgbColor rgb="FF660066"/>
      <rgbColor rgb="FFFF6B6B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B82F6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10B981"/>
      <rgbColor rgb="FF003300"/>
      <rgbColor rgb="FF333300"/>
      <rgbColor rgb="FF993300"/>
      <rgbColor rgb="FF993366"/>
      <rgbColor rgb="FF333399"/>
      <rgbColor rgb="FF2C3E5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42"/>
    <col collapsed="false" customWidth="true" hidden="false" outlineLevel="0" max="5" min="3" style="0" width="12"/>
    <col collapsed="false" customWidth="true" hidden="false" outlineLevel="0" max="6" min="6" style="0" width="11"/>
    <col collapsed="false" customWidth="true" hidden="false" outlineLevel="0" max="7" min="7" style="0" width="12"/>
    <col collapsed="false" customWidth="true" hidden="false" outlineLevel="0" max="8" min="8" style="0" width="16"/>
    <col collapsed="false" customWidth="true" hidden="false" outlineLevel="0" max="9" min="9" style="0" width="10"/>
  </cols>
  <sheetData>
    <row r="1" customFormat="false" ht="18.5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  <c r="B3" s="4"/>
      <c r="C3" s="3" t="s">
        <v>3</v>
      </c>
      <c r="D3" s="4"/>
    </row>
    <row r="4" customFormat="false" ht="23.85" hidden="false" customHeight="false" outlineLevel="0" collapsed="false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customFormat="false" ht="15" hidden="false" customHeight="false" outlineLevel="0" collapsed="false">
      <c r="A5" s="6" t="n">
        <v>1</v>
      </c>
      <c r="B5" s="7" t="s">
        <v>13</v>
      </c>
      <c r="C5" s="8" t="n">
        <v>2</v>
      </c>
      <c r="D5" s="8" t="s">
        <v>14</v>
      </c>
      <c r="E5" s="8" t="s">
        <v>15</v>
      </c>
      <c r="F5" s="8" t="n">
        <v>4</v>
      </c>
      <c r="G5" s="9" t="n">
        <f aca="false">IF(OR(F5="",E5=""),"",F5*IF(E5="Facile",3,IF(E5="Moyen",2,1))*IF(D5="Non",0.5,1))</f>
        <v>12</v>
      </c>
      <c r="H5" s="6" t="str">
        <f aca="false">IF(G5="","",IF(AND(F5&gt;=4,E5="Facile"),"🟢 QUICK WIN",IF(F5&gt;=4,"🔵 STRATÉGIQUE",IF(AND(E5="Difficile",F5&lt;=3),"🔴 À éviter","⚪ Remplissage"))))</f>
        <v>🟢 QUICK WIN</v>
      </c>
      <c r="I5" s="10" t="n">
        <f aca="false">IF(G5="","",COUNTIF($G$5:$G$24,"&gt;"&amp;G5)+COUNTIF($G$5:G5,G5))</f>
        <v>2</v>
      </c>
    </row>
    <row r="6" customFormat="false" ht="15" hidden="false" customHeight="false" outlineLevel="0" collapsed="false">
      <c r="A6" s="6" t="n">
        <v>2</v>
      </c>
      <c r="B6" s="7" t="s">
        <v>16</v>
      </c>
      <c r="C6" s="8" t="n">
        <v>3</v>
      </c>
      <c r="D6" s="8" t="s">
        <v>14</v>
      </c>
      <c r="E6" s="8" t="s">
        <v>15</v>
      </c>
      <c r="F6" s="8" t="n">
        <v>5</v>
      </c>
      <c r="G6" s="9" t="n">
        <f aca="false">IF(OR(F6="",E6=""),"",F6*IF(E6="Facile",3,IF(E6="Moyen",2,1))*IF(D6="Non",0.5,1))</f>
        <v>15</v>
      </c>
      <c r="H6" s="6" t="str">
        <f aca="false">IF(G6="","",IF(AND(F6&gt;=4,E6="Facile"),"🟢 QUICK WIN",IF(F6&gt;=4,"🔵 STRATÉGIQUE",IF(AND(E6="Difficile",F6&lt;=3),"🔴 À éviter","⚪ Remplissage"))))</f>
        <v>🟢 QUICK WIN</v>
      </c>
      <c r="I6" s="10" t="n">
        <f aca="false">IF(G6="","",COUNTIF($G$5:$G$24,"&gt;"&amp;G6)+COUNTIF($G$5:G6,G6))</f>
        <v>1</v>
      </c>
    </row>
    <row r="7" customFormat="false" ht="15" hidden="false" customHeight="false" outlineLevel="0" collapsed="false">
      <c r="A7" s="6" t="n">
        <v>3</v>
      </c>
      <c r="B7" s="7" t="s">
        <v>17</v>
      </c>
      <c r="C7" s="8" t="n">
        <v>1.5</v>
      </c>
      <c r="D7" s="8" t="s">
        <v>14</v>
      </c>
      <c r="E7" s="8" t="s">
        <v>18</v>
      </c>
      <c r="F7" s="8" t="n">
        <v>3</v>
      </c>
      <c r="G7" s="9" t="n">
        <f aca="false">IF(OR(F7="",E7=""),"",F7*IF(E7="Facile",3,IF(E7="Moyen",2,1))*IF(D7="Non",0.5,1))</f>
        <v>6</v>
      </c>
      <c r="H7" s="6" t="str">
        <f aca="false">IF(G7="","",IF(AND(F7&gt;=4,E7="Facile"),"🟢 QUICK WIN",IF(F7&gt;=4,"🔵 STRATÉGIQUE",IF(AND(E7="Difficile",F7&lt;=3),"🔴 À éviter","⚪ Remplissage"))))</f>
        <v>⚪ Remplissage</v>
      </c>
      <c r="I7" s="10" t="n">
        <f aca="false">IF(G7="","",COUNTIF($G$5:$G$24,"&gt;"&amp;G7)+COUNTIF($G$5:G7,G7))</f>
        <v>3</v>
      </c>
    </row>
    <row r="8" customFormat="false" ht="15" hidden="false" customHeight="false" outlineLevel="0" collapsed="false">
      <c r="A8" s="6" t="n">
        <v>4</v>
      </c>
      <c r="B8" s="7"/>
      <c r="C8" s="8"/>
      <c r="D8" s="8"/>
      <c r="E8" s="8"/>
      <c r="F8" s="8"/>
      <c r="G8" s="9" t="str">
        <f aca="false">IF(OR(F8="",E8=""),"",F8*IF(E8="Facile",3,IF(E8="Moyen",2,1))*IF(D8="Non",0.5,1))</f>
        <v/>
      </c>
      <c r="H8" s="6" t="str">
        <f aca="false">IF(G8="","",IF(AND(F8&gt;=4,E8="Facile"),"🟢 QUICK WIN",IF(F8&gt;=4,"🔵 STRATÉGIQUE",IF(AND(E8="Difficile",F8&lt;=3),"🔴 À éviter","⚪ Remplissage"))))</f>
        <v/>
      </c>
      <c r="I8" s="10" t="str">
        <f aca="false">IF(G8="","",COUNTIF($G$5:$G$24,"&gt;"&amp;G8)+COUNTIF($G$5:G8,G8))</f>
        <v/>
      </c>
    </row>
    <row r="9" customFormat="false" ht="15" hidden="false" customHeight="false" outlineLevel="0" collapsed="false">
      <c r="A9" s="6" t="n">
        <v>5</v>
      </c>
      <c r="B9" s="7"/>
      <c r="C9" s="8"/>
      <c r="D9" s="8"/>
      <c r="E9" s="8"/>
      <c r="F9" s="8"/>
      <c r="G9" s="9" t="str">
        <f aca="false">IF(OR(F9="",E9=""),"",F9*IF(E9="Facile",3,IF(E9="Moyen",2,1))*IF(D9="Non",0.5,1))</f>
        <v/>
      </c>
      <c r="H9" s="6" t="str">
        <f aca="false">IF(G9="","",IF(AND(F9&gt;=4,E9="Facile"),"🟢 QUICK WIN",IF(F9&gt;=4,"🔵 STRATÉGIQUE",IF(AND(E9="Difficile",F9&lt;=3),"🔴 À éviter","⚪ Remplissage"))))</f>
        <v/>
      </c>
      <c r="I9" s="10" t="str">
        <f aca="false">IF(G9="","",COUNTIF($G$5:$G$24,"&gt;"&amp;G9)+COUNTIF($G$5:G9,G9))</f>
        <v/>
      </c>
    </row>
    <row r="10" customFormat="false" ht="15" hidden="false" customHeight="false" outlineLevel="0" collapsed="false">
      <c r="A10" s="6" t="n">
        <v>6</v>
      </c>
      <c r="B10" s="7"/>
      <c r="C10" s="8"/>
      <c r="D10" s="8"/>
      <c r="E10" s="8"/>
      <c r="F10" s="8"/>
      <c r="G10" s="9" t="str">
        <f aca="false">IF(OR(F10="",E10=""),"",F10*IF(E10="Facile",3,IF(E10="Moyen",2,1))*IF(D10="Non",0.5,1))</f>
        <v/>
      </c>
      <c r="H10" s="6" t="str">
        <f aca="false">IF(G10="","",IF(AND(F10&gt;=4,E10="Facile"),"🟢 QUICK WIN",IF(F10&gt;=4,"🔵 STRATÉGIQUE",IF(AND(E10="Difficile",F10&lt;=3),"🔴 À éviter","⚪ Remplissage"))))</f>
        <v/>
      </c>
      <c r="I10" s="10" t="str">
        <f aca="false">IF(G10="","",COUNTIF($G$5:$G$24,"&gt;"&amp;G10)+COUNTIF($G$5:G10,G10))</f>
        <v/>
      </c>
    </row>
    <row r="11" customFormat="false" ht="15" hidden="false" customHeight="false" outlineLevel="0" collapsed="false">
      <c r="A11" s="6" t="n">
        <v>7</v>
      </c>
      <c r="B11" s="7"/>
      <c r="C11" s="8"/>
      <c r="D11" s="8"/>
      <c r="E11" s="8"/>
      <c r="F11" s="8"/>
      <c r="G11" s="9" t="str">
        <f aca="false">IF(OR(F11="",E11=""),"",F11*IF(E11="Facile",3,IF(E11="Moyen",2,1))*IF(D11="Non",0.5,1))</f>
        <v/>
      </c>
      <c r="H11" s="6" t="str">
        <f aca="false">IF(G11="","",IF(AND(F11&gt;=4,E11="Facile"),"🟢 QUICK WIN",IF(F11&gt;=4,"🔵 STRATÉGIQUE",IF(AND(E11="Difficile",F11&lt;=3),"🔴 À éviter","⚪ Remplissage"))))</f>
        <v/>
      </c>
      <c r="I11" s="10" t="str">
        <f aca="false">IF(G11="","",COUNTIF($G$5:$G$24,"&gt;"&amp;G11)+COUNTIF($G$5:G11,G11))</f>
        <v/>
      </c>
    </row>
    <row r="12" customFormat="false" ht="15" hidden="false" customHeight="false" outlineLevel="0" collapsed="false">
      <c r="A12" s="6" t="n">
        <v>8</v>
      </c>
      <c r="B12" s="7"/>
      <c r="C12" s="8"/>
      <c r="D12" s="8"/>
      <c r="E12" s="8"/>
      <c r="F12" s="8"/>
      <c r="G12" s="9" t="str">
        <f aca="false">IF(OR(F12="",E12=""),"",F12*IF(E12="Facile",3,IF(E12="Moyen",2,1))*IF(D12="Non",0.5,1))</f>
        <v/>
      </c>
      <c r="H12" s="6" t="str">
        <f aca="false">IF(G12="","",IF(AND(F12&gt;=4,E12="Facile"),"🟢 QUICK WIN",IF(F12&gt;=4,"🔵 STRATÉGIQUE",IF(AND(E12="Difficile",F12&lt;=3),"🔴 À éviter","⚪ Remplissage"))))</f>
        <v/>
      </c>
      <c r="I12" s="10" t="str">
        <f aca="false">IF(G12="","",COUNTIF($G$5:$G$24,"&gt;"&amp;G12)+COUNTIF($G$5:G12,G12))</f>
        <v/>
      </c>
    </row>
    <row r="13" customFormat="false" ht="15" hidden="false" customHeight="false" outlineLevel="0" collapsed="false">
      <c r="A13" s="6" t="n">
        <v>9</v>
      </c>
      <c r="B13" s="7"/>
      <c r="C13" s="8"/>
      <c r="D13" s="8"/>
      <c r="E13" s="8"/>
      <c r="F13" s="8"/>
      <c r="G13" s="9" t="str">
        <f aca="false">IF(OR(F13="",E13=""),"",F13*IF(E13="Facile",3,IF(E13="Moyen",2,1))*IF(D13="Non",0.5,1))</f>
        <v/>
      </c>
      <c r="H13" s="6" t="str">
        <f aca="false">IF(G13="","",IF(AND(F13&gt;=4,E13="Facile"),"🟢 QUICK WIN",IF(F13&gt;=4,"🔵 STRATÉGIQUE",IF(AND(E13="Difficile",F13&lt;=3),"🔴 À éviter","⚪ Remplissage"))))</f>
        <v/>
      </c>
      <c r="I13" s="10" t="str">
        <f aca="false">IF(G13="","",COUNTIF($G$5:$G$24,"&gt;"&amp;G13)+COUNTIF($G$5:G13,G13))</f>
        <v/>
      </c>
    </row>
    <row r="14" customFormat="false" ht="15" hidden="false" customHeight="false" outlineLevel="0" collapsed="false">
      <c r="A14" s="6" t="n">
        <v>10</v>
      </c>
      <c r="B14" s="7"/>
      <c r="C14" s="8"/>
      <c r="D14" s="8"/>
      <c r="E14" s="8"/>
      <c r="F14" s="8"/>
      <c r="G14" s="9" t="str">
        <f aca="false">IF(OR(F14="",E14=""),"",F14*IF(E14="Facile",3,IF(E14="Moyen",2,1))*IF(D14="Non",0.5,1))</f>
        <v/>
      </c>
      <c r="H14" s="6" t="str">
        <f aca="false">IF(G14="","",IF(AND(F14&gt;=4,E14="Facile"),"🟢 QUICK WIN",IF(F14&gt;=4,"🔵 STRATÉGIQUE",IF(AND(E14="Difficile",F14&lt;=3),"🔴 À éviter","⚪ Remplissage"))))</f>
        <v/>
      </c>
      <c r="I14" s="10" t="str">
        <f aca="false">IF(G14="","",COUNTIF($G$5:$G$24,"&gt;"&amp;G14)+COUNTIF($G$5:G14,G14))</f>
        <v/>
      </c>
    </row>
    <row r="15" customFormat="false" ht="15" hidden="false" customHeight="false" outlineLevel="0" collapsed="false">
      <c r="A15" s="6" t="n">
        <v>11</v>
      </c>
      <c r="B15" s="7"/>
      <c r="C15" s="8"/>
      <c r="D15" s="8"/>
      <c r="E15" s="8"/>
      <c r="F15" s="8"/>
      <c r="G15" s="9" t="str">
        <f aca="false">IF(OR(F15="",E15=""),"",F15*IF(E15="Facile",3,IF(E15="Moyen",2,1))*IF(D15="Non",0.5,1))</f>
        <v/>
      </c>
      <c r="H15" s="6" t="str">
        <f aca="false">IF(G15="","",IF(AND(F15&gt;=4,E15="Facile"),"🟢 QUICK WIN",IF(F15&gt;=4,"🔵 STRATÉGIQUE",IF(AND(E15="Difficile",F15&lt;=3),"🔴 À éviter","⚪ Remplissage"))))</f>
        <v/>
      </c>
      <c r="I15" s="10" t="str">
        <f aca="false">IF(G15="","",COUNTIF($G$5:$G$24,"&gt;"&amp;G15)+COUNTIF($G$5:G15,G15))</f>
        <v/>
      </c>
    </row>
    <row r="16" customFormat="false" ht="15" hidden="false" customHeight="false" outlineLevel="0" collapsed="false">
      <c r="A16" s="6" t="n">
        <v>12</v>
      </c>
      <c r="B16" s="7"/>
      <c r="C16" s="8"/>
      <c r="D16" s="8"/>
      <c r="E16" s="8"/>
      <c r="F16" s="8"/>
      <c r="G16" s="9" t="str">
        <f aca="false">IF(OR(F16="",E16=""),"",F16*IF(E16="Facile",3,IF(E16="Moyen",2,1))*IF(D16="Non",0.5,1))</f>
        <v/>
      </c>
      <c r="H16" s="6" t="str">
        <f aca="false">IF(G16="","",IF(AND(F16&gt;=4,E16="Facile"),"🟢 QUICK WIN",IF(F16&gt;=4,"🔵 STRATÉGIQUE",IF(AND(E16="Difficile",F16&lt;=3),"🔴 À éviter","⚪ Remplissage"))))</f>
        <v/>
      </c>
      <c r="I16" s="10" t="str">
        <f aca="false">IF(G16="","",COUNTIF($G$5:$G$24,"&gt;"&amp;G16)+COUNTIF($G$5:G16,G16))</f>
        <v/>
      </c>
    </row>
    <row r="17" customFormat="false" ht="15" hidden="false" customHeight="false" outlineLevel="0" collapsed="false">
      <c r="A17" s="6" t="n">
        <v>13</v>
      </c>
      <c r="B17" s="7"/>
      <c r="C17" s="8"/>
      <c r="D17" s="8"/>
      <c r="E17" s="8"/>
      <c r="F17" s="8"/>
      <c r="G17" s="9" t="str">
        <f aca="false">IF(OR(F17="",E17=""),"",F17*IF(E17="Facile",3,IF(E17="Moyen",2,1))*IF(D17="Non",0.5,1))</f>
        <v/>
      </c>
      <c r="H17" s="6" t="str">
        <f aca="false">IF(G17="","",IF(AND(F17&gt;=4,E17="Facile"),"🟢 QUICK WIN",IF(F17&gt;=4,"🔵 STRATÉGIQUE",IF(AND(E17="Difficile",F17&lt;=3),"🔴 À éviter","⚪ Remplissage"))))</f>
        <v/>
      </c>
      <c r="I17" s="10" t="str">
        <f aca="false">IF(G17="","",COUNTIF($G$5:$G$24,"&gt;"&amp;G17)+COUNTIF($G$5:G17,G17))</f>
        <v/>
      </c>
    </row>
    <row r="18" customFormat="false" ht="15" hidden="false" customHeight="false" outlineLevel="0" collapsed="false">
      <c r="A18" s="6" t="n">
        <v>14</v>
      </c>
      <c r="B18" s="7"/>
      <c r="C18" s="8"/>
      <c r="D18" s="8"/>
      <c r="E18" s="8"/>
      <c r="F18" s="8"/>
      <c r="G18" s="9" t="str">
        <f aca="false">IF(OR(F18="",E18=""),"",F18*IF(E18="Facile",3,IF(E18="Moyen",2,1))*IF(D18="Non",0.5,1))</f>
        <v/>
      </c>
      <c r="H18" s="6" t="str">
        <f aca="false">IF(G18="","",IF(AND(F18&gt;=4,E18="Facile"),"🟢 QUICK WIN",IF(F18&gt;=4,"🔵 STRATÉGIQUE",IF(AND(E18="Difficile",F18&lt;=3),"🔴 À éviter","⚪ Remplissage"))))</f>
        <v/>
      </c>
      <c r="I18" s="10" t="str">
        <f aca="false">IF(G18="","",COUNTIF($G$5:$G$24,"&gt;"&amp;G18)+COUNTIF($G$5:G18,G18))</f>
        <v/>
      </c>
    </row>
    <row r="19" customFormat="false" ht="15" hidden="false" customHeight="false" outlineLevel="0" collapsed="false">
      <c r="A19" s="6" t="n">
        <v>15</v>
      </c>
      <c r="B19" s="7"/>
      <c r="C19" s="8"/>
      <c r="D19" s="8"/>
      <c r="E19" s="8"/>
      <c r="F19" s="8"/>
      <c r="G19" s="9" t="str">
        <f aca="false">IF(OR(F19="",E19=""),"",F19*IF(E19="Facile",3,IF(E19="Moyen",2,1))*IF(D19="Non",0.5,1))</f>
        <v/>
      </c>
      <c r="H19" s="6" t="str">
        <f aca="false">IF(G19="","",IF(AND(F19&gt;=4,E19="Facile"),"🟢 QUICK WIN",IF(F19&gt;=4,"🔵 STRATÉGIQUE",IF(AND(E19="Difficile",F19&lt;=3),"🔴 À éviter","⚪ Remplissage"))))</f>
        <v/>
      </c>
      <c r="I19" s="10" t="str">
        <f aca="false">IF(G19="","",COUNTIF($G$5:$G$24,"&gt;"&amp;G19)+COUNTIF($G$5:G19,G19))</f>
        <v/>
      </c>
    </row>
    <row r="20" customFormat="false" ht="15" hidden="false" customHeight="false" outlineLevel="0" collapsed="false">
      <c r="A20" s="6" t="n">
        <v>16</v>
      </c>
      <c r="B20" s="7"/>
      <c r="C20" s="8"/>
      <c r="D20" s="8"/>
      <c r="E20" s="8"/>
      <c r="F20" s="8"/>
      <c r="G20" s="9" t="str">
        <f aca="false">IF(OR(F20="",E20=""),"",F20*IF(E20="Facile",3,IF(E20="Moyen",2,1))*IF(D20="Non",0.5,1))</f>
        <v/>
      </c>
      <c r="H20" s="6" t="str">
        <f aca="false">IF(G20="","",IF(AND(F20&gt;=4,E20="Facile"),"🟢 QUICK WIN",IF(F20&gt;=4,"🔵 STRATÉGIQUE",IF(AND(E20="Difficile",F20&lt;=3),"🔴 À éviter","⚪ Remplissage"))))</f>
        <v/>
      </c>
      <c r="I20" s="10" t="str">
        <f aca="false">IF(G20="","",COUNTIF($G$5:$G$24,"&gt;"&amp;G20)+COUNTIF($G$5:G20,G20))</f>
        <v/>
      </c>
    </row>
    <row r="21" customFormat="false" ht="15" hidden="false" customHeight="false" outlineLevel="0" collapsed="false">
      <c r="A21" s="6" t="n">
        <v>17</v>
      </c>
      <c r="B21" s="7"/>
      <c r="C21" s="8"/>
      <c r="D21" s="8"/>
      <c r="E21" s="8"/>
      <c r="F21" s="8"/>
      <c r="G21" s="9" t="str">
        <f aca="false">IF(OR(F21="",E21=""),"",F21*IF(E21="Facile",3,IF(E21="Moyen",2,1))*IF(D21="Non",0.5,1))</f>
        <v/>
      </c>
      <c r="H21" s="6" t="str">
        <f aca="false">IF(G21="","",IF(AND(F21&gt;=4,E21="Facile"),"🟢 QUICK WIN",IF(F21&gt;=4,"🔵 STRATÉGIQUE",IF(AND(E21="Difficile",F21&lt;=3),"🔴 À éviter","⚪ Remplissage"))))</f>
        <v/>
      </c>
      <c r="I21" s="10" t="str">
        <f aca="false">IF(G21="","",COUNTIF($G$5:$G$24,"&gt;"&amp;G21)+COUNTIF($G$5:G21,G21))</f>
        <v/>
      </c>
    </row>
    <row r="22" customFormat="false" ht="15" hidden="false" customHeight="false" outlineLevel="0" collapsed="false">
      <c r="A22" s="6" t="n">
        <v>18</v>
      </c>
      <c r="B22" s="7"/>
      <c r="C22" s="8"/>
      <c r="D22" s="8"/>
      <c r="E22" s="8"/>
      <c r="F22" s="8"/>
      <c r="G22" s="9" t="str">
        <f aca="false">IF(OR(F22="",E22=""),"",F22*IF(E22="Facile",3,IF(E22="Moyen",2,1))*IF(D22="Non",0.5,1))</f>
        <v/>
      </c>
      <c r="H22" s="6" t="str">
        <f aca="false">IF(G22="","",IF(AND(F22&gt;=4,E22="Facile"),"🟢 QUICK WIN",IF(F22&gt;=4,"🔵 STRATÉGIQUE",IF(AND(E22="Difficile",F22&lt;=3),"🔴 À éviter","⚪ Remplissage"))))</f>
        <v/>
      </c>
      <c r="I22" s="10" t="str">
        <f aca="false">IF(G22="","",COUNTIF($G$5:$G$24,"&gt;"&amp;G22)+COUNTIF($G$5:G22,G22))</f>
        <v/>
      </c>
    </row>
    <row r="23" customFormat="false" ht="15" hidden="false" customHeight="false" outlineLevel="0" collapsed="false">
      <c r="A23" s="6" t="n">
        <v>19</v>
      </c>
      <c r="B23" s="7"/>
      <c r="C23" s="8"/>
      <c r="D23" s="8"/>
      <c r="E23" s="8"/>
      <c r="F23" s="8"/>
      <c r="G23" s="9" t="str">
        <f aca="false">IF(OR(F23="",E23=""),"",F23*IF(E23="Facile",3,IF(E23="Moyen",2,1))*IF(D23="Non",0.5,1))</f>
        <v/>
      </c>
      <c r="H23" s="6" t="str">
        <f aca="false">IF(G23="","",IF(AND(F23&gt;=4,E23="Facile"),"🟢 QUICK WIN",IF(F23&gt;=4,"🔵 STRATÉGIQUE",IF(AND(E23="Difficile",F23&lt;=3),"🔴 À éviter","⚪ Remplissage"))))</f>
        <v/>
      </c>
      <c r="I23" s="10" t="str">
        <f aca="false">IF(G23="","",COUNTIF($G$5:$G$24,"&gt;"&amp;G23)+COUNTIF($G$5:G23,G23))</f>
        <v/>
      </c>
    </row>
    <row r="24" customFormat="false" ht="15" hidden="false" customHeight="false" outlineLevel="0" collapsed="false">
      <c r="A24" s="6" t="n">
        <v>20</v>
      </c>
      <c r="B24" s="7"/>
      <c r="C24" s="8"/>
      <c r="D24" s="8"/>
      <c r="E24" s="8"/>
      <c r="F24" s="8"/>
      <c r="G24" s="9" t="str">
        <f aca="false">IF(OR(F24="",E24=""),"",F24*IF(E24="Facile",3,IF(E24="Moyen",2,1))*IF(D24="Non",0.5,1))</f>
        <v/>
      </c>
      <c r="H24" s="6" t="str">
        <f aca="false">IF(G24="","",IF(AND(F24&gt;=4,E24="Facile"),"🟢 QUICK WIN",IF(F24&gt;=4,"🔵 STRATÉGIQUE",IF(AND(E24="Difficile",F24&lt;=3),"🔴 À éviter","⚪ Remplissage"))))</f>
        <v/>
      </c>
      <c r="I24" s="10" t="str">
        <f aca="false">IF(G24="","",COUNTIF($G$5:$G$24,"&gt;"&amp;G24)+COUNTIF($G$5:G24,G24))</f>
        <v/>
      </c>
    </row>
    <row r="26" customFormat="false" ht="15" hidden="false" customHeight="false" outlineLevel="0" collapsed="false">
      <c r="A26" s="2" t="s">
        <v>19</v>
      </c>
    </row>
  </sheetData>
  <dataValidations count="3">
    <dataValidation allowBlank="true" errorStyle="stop" operator="between" showDropDown="false" showErrorMessage="false" showInputMessage="false" sqref="D5:D24" type="list">
      <formula1>"Oui,Non"</formula1>
      <formula2>0</formula2>
    </dataValidation>
    <dataValidation allowBlank="true" errorStyle="stop" operator="between" showDropDown="false" showErrorMessage="false" showInputMessage="false" sqref="E5:E24" type="list">
      <formula1>"Facile,Moyen,Difficile"</formula1>
      <formula2>0</formula2>
    </dataValidation>
    <dataValidation allowBlank="true" errorStyle="stop" operator="between" showDropDown="false" showErrorMessage="false" showInputMessage="false" sqref="F5:F24" type="list">
      <formula1>"1,2,3,4,5"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42"/>
    <col collapsed="false" customWidth="true" hidden="false" outlineLevel="0" max="3" min="3" style="0" width="10"/>
    <col collapsed="false" customWidth="true" hidden="false" outlineLevel="0" max="4" min="4" style="0" width="16"/>
    <col collapsed="false" customWidth="true" hidden="false" outlineLevel="0" max="5" min="5" style="0" width="26"/>
  </cols>
  <sheetData>
    <row r="1" customFormat="false" ht="18.55" hidden="false" customHeight="false" outlineLevel="0" collapsed="false">
      <c r="A1" s="1" t="s">
        <v>20</v>
      </c>
    </row>
    <row r="2" customFormat="false" ht="15" hidden="false" customHeight="false" outlineLevel="0" collapsed="false">
      <c r="A2" s="2" t="s">
        <v>21</v>
      </c>
    </row>
    <row r="4" customFormat="false" ht="15" hidden="false" customHeight="false" outlineLevel="0" collapsed="false">
      <c r="A4" s="11" t="s">
        <v>22</v>
      </c>
      <c r="B4" s="11" t="s">
        <v>5</v>
      </c>
      <c r="C4" s="11" t="s">
        <v>23</v>
      </c>
      <c r="D4" s="11" t="s">
        <v>24</v>
      </c>
      <c r="E4" s="11" t="s">
        <v>25</v>
      </c>
    </row>
    <row r="5" customFormat="false" ht="15" hidden="false" customHeight="false" outlineLevel="0" collapsed="false">
      <c r="A5" s="10" t="n">
        <v>1</v>
      </c>
      <c r="B5" s="12" t="str">
        <f aca="false">IFERROR(INDEX('Grille d''audit'!$B$5:$B$24,MATCH(1,'Grille d''audit'!$I$5:$I$24,0)),"")</f>
        <v>Préparer les briefings avant RDV client</v>
      </c>
      <c r="C5" s="13" t="n">
        <f aca="false">IFERROR(INDEX('Grille d''audit'!$G$5:$G$24,MATCH(1,'Grille d''audit'!$I$5:$I$24,0)),"")</f>
        <v>15</v>
      </c>
      <c r="D5" s="6" t="str">
        <f aca="false">IFERROR(INDEX('Grille d''audit'!$H$5:$H$24,MATCH(1,'Grille d''audit'!$I$5:$I$24,0)),"")</f>
        <v>🟢 QUICK WIN</v>
      </c>
      <c r="E5" s="14"/>
    </row>
    <row r="6" customFormat="false" ht="15" hidden="false" customHeight="false" outlineLevel="0" collapsed="false">
      <c r="A6" s="10" t="n">
        <v>2</v>
      </c>
      <c r="B6" s="12" t="str">
        <f aca="false">IFERROR(INDEX('Grille d''audit'!$B$5:$B$24,MATCH(2,'Grille d''audit'!$I$5:$I$24,0)),"")</f>
        <v>Rédiger les comptes-rendus de réunion</v>
      </c>
      <c r="C6" s="13" t="n">
        <f aca="false">IFERROR(INDEX('Grille d''audit'!$G$5:$G$24,MATCH(2,'Grille d''audit'!$I$5:$I$24,0)),"")</f>
        <v>12</v>
      </c>
      <c r="D6" s="6" t="str">
        <f aca="false">IFERROR(INDEX('Grille d''audit'!$H$5:$H$24,MATCH(2,'Grille d''audit'!$I$5:$I$24,0)),"")</f>
        <v>🟢 QUICK WIN</v>
      </c>
      <c r="E6" s="14"/>
    </row>
    <row r="7" customFormat="false" ht="15" hidden="false" customHeight="false" outlineLevel="0" collapsed="false">
      <c r="A7" s="10" t="n">
        <v>3</v>
      </c>
      <c r="B7" s="12" t="str">
        <f aca="false">IFERROR(INDEX('Grille d''audit'!$B$5:$B$24,MATCH(3,'Grille d''audit'!$I$5:$I$24,0)),"")</f>
        <v>Mettre en forme le reporting mensuel</v>
      </c>
      <c r="C7" s="13" t="n">
        <f aca="false">IFERROR(INDEX('Grille d''audit'!$G$5:$G$24,MATCH(3,'Grille d''audit'!$I$5:$I$24,0)),"")</f>
        <v>6</v>
      </c>
      <c r="D7" s="6" t="str">
        <f aca="false">IFERROR(INDEX('Grille d''audit'!$H$5:$H$24,MATCH(3,'Grille d''audit'!$I$5:$I$24,0)),"")</f>
        <v>⚪ Remplissage</v>
      </c>
      <c r="E7" s="14"/>
    </row>
    <row r="8" customFormat="false" ht="15" hidden="false" customHeight="false" outlineLevel="0" collapsed="false">
      <c r="A8" s="10" t="n">
        <v>4</v>
      </c>
      <c r="B8" s="12" t="str">
        <f aca="false">IFERROR(INDEX('Grille d''audit'!$B$5:$B$24,MATCH(4,'Grille d''audit'!$I$5:$I$24,0)),"")</f>
        <v/>
      </c>
      <c r="C8" s="13" t="str">
        <f aca="false">IFERROR(INDEX('Grille d''audit'!$G$5:$G$24,MATCH(4,'Grille d''audit'!$I$5:$I$24,0)),"")</f>
        <v/>
      </c>
      <c r="D8" s="6" t="str">
        <f aca="false">IFERROR(INDEX('Grille d''audit'!$H$5:$H$24,MATCH(4,'Grille d''audit'!$I$5:$I$24,0)),"")</f>
        <v/>
      </c>
      <c r="E8" s="14"/>
    </row>
    <row r="9" customFormat="false" ht="15" hidden="false" customHeight="false" outlineLevel="0" collapsed="false">
      <c r="A9" s="10" t="n">
        <v>5</v>
      </c>
      <c r="B9" s="12" t="str">
        <f aca="false">IFERROR(INDEX('Grille d''audit'!$B$5:$B$24,MATCH(5,'Grille d''audit'!$I$5:$I$24,0)),"")</f>
        <v/>
      </c>
      <c r="C9" s="13" t="str">
        <f aca="false">IFERROR(INDEX('Grille d''audit'!$G$5:$G$24,MATCH(5,'Grille d''audit'!$I$5:$I$24,0)),"")</f>
        <v/>
      </c>
      <c r="D9" s="6" t="str">
        <f aca="false">IFERROR(INDEX('Grille d''audit'!$H$5:$H$24,MATCH(5,'Grille d''audit'!$I$5:$I$24,0)),"")</f>
        <v/>
      </c>
      <c r="E9" s="14"/>
    </row>
    <row r="11" customFormat="false" ht="15" hidden="false" customHeight="false" outlineLevel="0" collapsed="false">
      <c r="A11" s="15" t="s">
        <v>26</v>
      </c>
    </row>
    <row r="12" customFormat="false" ht="15" hidden="false" customHeight="false" outlineLevel="0" collapsed="false">
      <c r="A12" s="3" t="s">
        <v>27</v>
      </c>
      <c r="B12" s="14"/>
      <c r="C12" s="14"/>
      <c r="D12" s="14"/>
      <c r="E12" s="14"/>
    </row>
    <row r="13" customFormat="false" ht="15" hidden="false" customHeight="false" outlineLevel="0" collapsed="false">
      <c r="A13" s="3" t="s">
        <v>28</v>
      </c>
      <c r="B13" s="14"/>
      <c r="C13" s="14"/>
      <c r="D13" s="14"/>
      <c r="E13" s="14"/>
    </row>
    <row r="14" customFormat="false" ht="15" hidden="false" customHeight="false" outlineLevel="0" collapsed="false">
      <c r="A14" s="3" t="s">
        <v>29</v>
      </c>
      <c r="B14" s="14"/>
      <c r="C14" s="14"/>
      <c r="D14" s="14"/>
      <c r="E14" s="14"/>
    </row>
    <row r="16" customFormat="false" ht="15" hidden="false" customHeight="false" outlineLevel="0" collapsed="false">
      <c r="A16" s="16" t="s">
        <v>30</v>
      </c>
    </row>
    <row r="17" customFormat="false" ht="15" hidden="false" customHeight="false" outlineLevel="0" collapsed="false">
      <c r="A17" s="3" t="s">
        <v>27</v>
      </c>
      <c r="B17" s="14"/>
      <c r="C17" s="14"/>
      <c r="D17" s="14"/>
      <c r="E17" s="14"/>
    </row>
    <row r="18" customFormat="false" ht="15" hidden="false" customHeight="false" outlineLevel="0" collapsed="false">
      <c r="A18" s="3" t="s">
        <v>31</v>
      </c>
      <c r="B18" s="14"/>
      <c r="C18" s="14"/>
      <c r="D18" s="14"/>
      <c r="E18" s="14"/>
    </row>
    <row r="19" customFormat="false" ht="15" hidden="false" customHeight="false" outlineLevel="0" collapsed="false">
      <c r="A19" s="3" t="s">
        <v>32</v>
      </c>
      <c r="B19" s="14"/>
      <c r="C19" s="14"/>
      <c r="D19" s="14"/>
      <c r="E19" s="14"/>
    </row>
    <row r="21" customFormat="false" ht="15" hidden="false" customHeight="false" outlineLevel="0" collapsed="false">
      <c r="A21" s="2" t="s">
        <v>33</v>
      </c>
    </row>
    <row r="22" customFormat="false" ht="15" hidden="false" customHeight="false" outlineLevel="0" collapsed="false">
      <c r="A22" s="2" t="s">
        <v>34</v>
      </c>
    </row>
  </sheetData>
  <mergeCells count="6">
    <mergeCell ref="B12:E12"/>
    <mergeCell ref="B13:E13"/>
    <mergeCell ref="B14:E14"/>
    <mergeCell ref="B17:E17"/>
    <mergeCell ref="B18:E18"/>
    <mergeCell ref="B19:E1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2026-08-11T11:13:51Z</dcterms:created>
  <dc:creator>openpyxl</dc:creator>
  <dc:description/>
  <dc:language>en-US</dc:language>
  <cp:lastModifiedBy/>
  <dcterms:modified xsi:type="dcterms:W3CDTF">2026-08-11T11:13:51Z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